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4" i="1"/>
  <c r="A194"/>
  <c r="L193"/>
  <c r="J193"/>
  <c r="I193"/>
  <c r="H193"/>
  <c r="G193"/>
  <c r="F193"/>
  <c r="B184"/>
  <c r="A184"/>
  <c r="L183"/>
  <c r="L194" s="1"/>
  <c r="J183"/>
  <c r="J194" s="1"/>
  <c r="I183"/>
  <c r="I194" s="1"/>
  <c r="H183"/>
  <c r="H194" s="1"/>
  <c r="G183"/>
  <c r="G194" s="1"/>
  <c r="F183"/>
  <c r="F194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5" s="1"/>
  <c r="J13"/>
  <c r="J24" s="1"/>
  <c r="I13"/>
  <c r="I24" s="1"/>
  <c r="H13"/>
  <c r="H24" s="1"/>
  <c r="G13"/>
  <c r="G24" s="1"/>
  <c r="F13"/>
  <c r="F24" s="1"/>
  <c r="J195" l="1"/>
  <c r="G195"/>
  <c r="I195"/>
  <c r="H195"/>
  <c r="F195"/>
</calcChain>
</file>

<file path=xl/sharedStrings.xml><?xml version="1.0" encoding="utf-8"?>
<sst xmlns="http://schemas.openxmlformats.org/spreadsheetml/2006/main" count="298" uniqueCount="90">
  <si>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</si>
  <si>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</si>
  <si>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</si>
  <si>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</si>
  <si>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</si>
  <si>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</si>
  <si>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</si>
  <si>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</si>
  <si>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</si>
  <si>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</si>
  <si>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</si>
  <si>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</si>
  <si>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</si>
  <si>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</si>
  <si>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</si>
  <si>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</si>
  <si>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</si>
  <si>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</si>
  <si>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</si>
  <si>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</si>
  <si>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</si>
  <si>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</si>
  <si>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</si>
  <si>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</si>
  <si>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</si>
  <si>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</si>
  <si>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</si>
  <si>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</si>
  <si>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</si>
  <si>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</si>
  <si>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</si>
  <si>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</si>
  <si>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</si>
  <si>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</si>
  <si>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</si>
  <si>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</si>
  <si>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</si>
  <si>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</si>
  <si>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</si>
  <si>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молоком и сахаром</t>
  </si>
  <si>
    <t>54-4гн</t>
  </si>
  <si>
    <t>Хлеб ржано-пшеничный</t>
  </si>
  <si>
    <t>Хлеб пшеничный йодированный</t>
  </si>
  <si>
    <t>Чай с лимоном и сахаром</t>
  </si>
  <si>
    <t>54-3гн</t>
  </si>
  <si>
    <t>Кофейный напиток с молоком</t>
  </si>
  <si>
    <t>54-23гн</t>
  </si>
  <si>
    <t>Яблоко</t>
  </si>
  <si>
    <t>Сыр твердых сортов в нарезке</t>
  </si>
  <si>
    <t>54-1з</t>
  </si>
  <si>
    <t>Каша "Дружба"</t>
  </si>
  <si>
    <t>54-16к</t>
  </si>
  <si>
    <t>Какао с молоком</t>
  </si>
  <si>
    <t>54-21гн</t>
  </si>
  <si>
    <t>Чай с сахаром</t>
  </si>
  <si>
    <t>54-2гн</t>
  </si>
  <si>
    <t>пром.</t>
  </si>
  <si>
    <t>Салат из свеклы отварной</t>
  </si>
  <si>
    <t>54-13з</t>
  </si>
  <si>
    <t>Компот из смеси сухофруктов</t>
  </si>
  <si>
    <t>54-1хн</t>
  </si>
  <si>
    <t>Салат из белокочанной капусты</t>
  </si>
  <si>
    <t>54-7з</t>
  </si>
  <si>
    <t>Компот из свежих яблок</t>
  </si>
  <si>
    <t>54-32хн</t>
  </si>
  <si>
    <t>Салат из моркови и яблок</t>
  </si>
  <si>
    <t>54-11з</t>
  </si>
  <si>
    <t>Каша гречневая рассыпчатая с курицей тушеной с морковью</t>
  </si>
  <si>
    <t>54-4г, 54-25м</t>
  </si>
  <si>
    <t>Напиток из шиповника</t>
  </si>
  <si>
    <t>54-13хн</t>
  </si>
  <si>
    <t>Плов с курицей</t>
  </si>
  <si>
    <t>54-12м</t>
  </si>
  <si>
    <t>Рагу из овощей с котлетой из курицы</t>
  </si>
  <si>
    <t>54-9г,54-5м</t>
  </si>
  <si>
    <t>54-21г, 54-5м, 54-3 соус</t>
  </si>
  <si>
    <t>Картофельное пюре и котлета из говядины, соус красный основной</t>
  </si>
  <si>
    <t>54-11г,54-4м,54-3соус</t>
  </si>
  <si>
    <t>Горошница и котлета из курицы, соус красный основной</t>
  </si>
  <si>
    <t>Каша вязкая молочная пшеничная</t>
  </si>
  <si>
    <t>54-13к</t>
  </si>
  <si>
    <t>Каша гречневая рассыпчатая и тефтели из говядины с рисом</t>
  </si>
  <si>
    <t>54-4г,54-16м</t>
  </si>
  <si>
    <t>Рыба, припущенная в молоке (минтай) и макароны отварные</t>
  </si>
  <si>
    <t>54-7р, 54-1г</t>
  </si>
  <si>
    <t>Жаркое по-домашнему из курицы</t>
  </si>
  <si>
    <t>54-28м</t>
  </si>
  <si>
    <t>МБОУ "Степная СОШ"</t>
  </si>
  <si>
    <t>Директор</t>
  </si>
  <si>
    <t>Сайфутдинова М.В.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</si>
</sst>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3" fontId="0" fillId="4" borderId="1" xfId="0" applyNumberFormat="1" applyFill="1" applyBorder="1" applyAlignment="1" applyProtection="1">
      <alignment wrapText="1"/>
      <protection locked="0"/>
    </xf>
    <xf numFmtId="3" fontId="0" fillId="4" borderId="1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87</v>
      </c>
      <c r="D1" s="55"/>
      <c r="E1" s="55"/>
      <c r="F1" s="12" t="s">
        <v>16</v>
      </c>
      <c r="G1" s="2" t="s">
        <v>17</v>
      </c>
      <c r="H1" s="56" t="s">
        <v>88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89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79</v>
      </c>
      <c r="F6" s="40">
        <v>200</v>
      </c>
      <c r="G6" s="40">
        <v>8.1</v>
      </c>
      <c r="H6" s="40">
        <v>9.1999999999999993</v>
      </c>
      <c r="I6" s="40">
        <v>38.6</v>
      </c>
      <c r="J6" s="40">
        <v>270.3</v>
      </c>
      <c r="K6" s="41" t="s">
        <v>80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54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55</v>
      </c>
      <c r="L8" s="43"/>
    </row>
    <row r="9" spans="1:12" ht="1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44" t="s">
        <v>56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23</v>
      </c>
      <c r="E11" s="42" t="s">
        <v>41</v>
      </c>
      <c r="F11" s="43">
        <v>40</v>
      </c>
      <c r="G11" s="43">
        <v>2.6</v>
      </c>
      <c r="H11" s="43">
        <v>0.5</v>
      </c>
      <c r="I11" s="43">
        <v>15.8</v>
      </c>
      <c r="J11" s="43">
        <v>78.2</v>
      </c>
      <c r="K11" s="44" t="s">
        <v>56</v>
      </c>
      <c r="L11" s="43"/>
    </row>
    <row r="12" spans="1:12" ht="15">
      <c r="A12" s="23"/>
      <c r="B12" s="15"/>
      <c r="C12" s="11"/>
      <c r="D12" s="6"/>
      <c r="E12" s="42" t="s">
        <v>48</v>
      </c>
      <c r="F12" s="43">
        <v>20</v>
      </c>
      <c r="G12" s="43">
        <v>4.5999999999999996</v>
      </c>
      <c r="H12" s="43">
        <v>5.9</v>
      </c>
      <c r="I12" s="43">
        <v>0</v>
      </c>
      <c r="J12" s="43">
        <v>71.7</v>
      </c>
      <c r="K12" s="44" t="s">
        <v>49</v>
      </c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18.5</v>
      </c>
      <c r="H13" s="19">
        <f t="shared" si="0"/>
        <v>15.9</v>
      </c>
      <c r="I13" s="19">
        <f t="shared" si="0"/>
        <v>80.5</v>
      </c>
      <c r="J13" s="19">
        <f t="shared" si="0"/>
        <v>540.80000000000007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500</v>
      </c>
      <c r="G24" s="32">
        <f t="shared" ref="G24:J24" si="4">G13+G23</f>
        <v>18.5</v>
      </c>
      <c r="H24" s="32">
        <f t="shared" si="4"/>
        <v>15.9</v>
      </c>
      <c r="I24" s="32">
        <f t="shared" si="4"/>
        <v>80.5</v>
      </c>
      <c r="J24" s="32">
        <f t="shared" si="4"/>
        <v>540.80000000000007</v>
      </c>
      <c r="K24" s="32"/>
      <c r="L24" s="32">
        <f t="shared" ref="L24" si="5">L13+L23</f>
        <v>0</v>
      </c>
    </row>
    <row r="25" spans="1:12" ht="45">
      <c r="A25" s="14">
        <v>1</v>
      </c>
      <c r="B25" s="15">
        <v>2</v>
      </c>
      <c r="C25" s="22" t="s">
        <v>20</v>
      </c>
      <c r="D25" s="5" t="s">
        <v>21</v>
      </c>
      <c r="E25" s="39" t="s">
        <v>78</v>
      </c>
      <c r="F25" s="40">
        <v>255</v>
      </c>
      <c r="G25" s="40">
        <v>32.200000000000003</v>
      </c>
      <c r="H25" s="40">
        <v>5.6</v>
      </c>
      <c r="I25" s="40">
        <v>47.1</v>
      </c>
      <c r="J25" s="40">
        <v>367.2</v>
      </c>
      <c r="K25" s="52" t="s">
        <v>75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0.2</v>
      </c>
      <c r="H27" s="43">
        <v>0.1</v>
      </c>
      <c r="I27" s="43">
        <v>6.6</v>
      </c>
      <c r="J27" s="43">
        <v>27.9</v>
      </c>
      <c r="K27" s="44" t="s">
        <v>44</v>
      </c>
      <c r="L27" s="43"/>
    </row>
    <row r="28" spans="1:12" ht="15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56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23</v>
      </c>
      <c r="E30" s="42" t="s">
        <v>41</v>
      </c>
      <c r="F30" s="43">
        <v>15</v>
      </c>
      <c r="G30" s="43">
        <v>1</v>
      </c>
      <c r="H30" s="43">
        <v>0.2</v>
      </c>
      <c r="I30" s="43">
        <v>5.9</v>
      </c>
      <c r="J30" s="43">
        <v>29.3</v>
      </c>
      <c r="K30" s="44" t="s">
        <v>56</v>
      </c>
      <c r="L30" s="43"/>
    </row>
    <row r="31" spans="1:12" ht="15">
      <c r="A31" s="14"/>
      <c r="B31" s="15"/>
      <c r="C31" s="11"/>
      <c r="D31" s="6" t="s">
        <v>26</v>
      </c>
      <c r="E31" s="42" t="s">
        <v>57</v>
      </c>
      <c r="F31" s="43">
        <v>60</v>
      </c>
      <c r="G31" s="43">
        <v>0.8</v>
      </c>
      <c r="H31" s="43">
        <v>2.7</v>
      </c>
      <c r="I31" s="43">
        <v>4.5999999999999996</v>
      </c>
      <c r="J31" s="43">
        <v>45.7</v>
      </c>
      <c r="K31" s="44" t="s">
        <v>58</v>
      </c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36.5</v>
      </c>
      <c r="H32" s="19">
        <f t="shared" ref="H32" si="7">SUM(H25:H31)</f>
        <v>8.8000000000000007</v>
      </c>
      <c r="I32" s="19">
        <f t="shared" ref="I32" si="8">SUM(I25:I31)</f>
        <v>79</v>
      </c>
      <c r="J32" s="19">
        <f t="shared" ref="J32:L32" si="9">SUM(J25:J31)</f>
        <v>540.4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560</v>
      </c>
      <c r="G43" s="32">
        <f t="shared" ref="G43" si="14">G32+G42</f>
        <v>36.5</v>
      </c>
      <c r="H43" s="32">
        <f t="shared" ref="H43" si="15">H32+H42</f>
        <v>8.8000000000000007</v>
      </c>
      <c r="I43" s="32">
        <f t="shared" ref="I43" si="16">I32+I42</f>
        <v>79</v>
      </c>
      <c r="J43" s="32">
        <f t="shared" ref="J43:L43" si="17">J32+J42</f>
        <v>540.4</v>
      </c>
      <c r="K43" s="32"/>
      <c r="L43" s="32">
        <f t="shared" si="17"/>
        <v>0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81</v>
      </c>
      <c r="F44" s="40">
        <v>240</v>
      </c>
      <c r="G44" s="40">
        <v>21.2</v>
      </c>
      <c r="H44" s="40">
        <v>19.5</v>
      </c>
      <c r="I44" s="40">
        <v>43.2</v>
      </c>
      <c r="J44" s="40">
        <v>433.4</v>
      </c>
      <c r="K44" s="41" t="s">
        <v>82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39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40</v>
      </c>
      <c r="L46" s="43"/>
    </row>
    <row r="47" spans="1:12" ht="15">
      <c r="A47" s="23"/>
      <c r="B47" s="15"/>
      <c r="C47" s="11"/>
      <c r="D47" s="7" t="s">
        <v>23</v>
      </c>
      <c r="E47" s="42" t="s">
        <v>42</v>
      </c>
      <c r="F47" s="43">
        <v>15</v>
      </c>
      <c r="G47" s="43">
        <v>1.1000000000000001</v>
      </c>
      <c r="H47" s="43">
        <v>0.1</v>
      </c>
      <c r="I47" s="43">
        <v>7.4</v>
      </c>
      <c r="J47" s="43">
        <v>35.200000000000003</v>
      </c>
      <c r="K47" s="44" t="s">
        <v>56</v>
      </c>
      <c r="L47" s="43"/>
    </row>
    <row r="48" spans="1:12" ht="15">
      <c r="A48" s="23"/>
      <c r="B48" s="15"/>
      <c r="C48" s="11"/>
      <c r="D48" s="7" t="s">
        <v>24</v>
      </c>
      <c r="E48" s="42" t="s">
        <v>47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 t="s">
        <v>56</v>
      </c>
      <c r="L48" s="43"/>
    </row>
    <row r="49" spans="1:12" ht="15">
      <c r="A49" s="23"/>
      <c r="B49" s="15"/>
      <c r="C49" s="11"/>
      <c r="D49" s="6" t="s">
        <v>23</v>
      </c>
      <c r="E49" s="42" t="s">
        <v>41</v>
      </c>
      <c r="F49" s="43">
        <v>15</v>
      </c>
      <c r="G49" s="43">
        <v>1</v>
      </c>
      <c r="H49" s="43">
        <v>0.2</v>
      </c>
      <c r="I49" s="43">
        <v>5.9</v>
      </c>
      <c r="J49" s="43">
        <v>29.3</v>
      </c>
      <c r="K49" s="44" t="s">
        <v>56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25.3</v>
      </c>
      <c r="H51" s="19">
        <f t="shared" ref="H51" si="19">SUM(H44:H50)</f>
        <v>21.3</v>
      </c>
      <c r="I51" s="19">
        <f t="shared" ref="I51" si="20">SUM(I44:I50)</f>
        <v>74.900000000000006</v>
      </c>
      <c r="J51" s="19">
        <f t="shared" ref="J51:L51" si="21">SUM(J44:J50)</f>
        <v>593.19999999999993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570</v>
      </c>
      <c r="G62" s="32">
        <f t="shared" ref="G62" si="26">G51+G61</f>
        <v>25.3</v>
      </c>
      <c r="H62" s="32">
        <f t="shared" ref="H62" si="27">H51+H61</f>
        <v>21.3</v>
      </c>
      <c r="I62" s="32">
        <f t="shared" ref="I62" si="28">I51+I61</f>
        <v>74.900000000000006</v>
      </c>
      <c r="J62" s="32">
        <f t="shared" ref="J62:L62" si="29">J51+J61</f>
        <v>593.19999999999993</v>
      </c>
      <c r="K62" s="32"/>
      <c r="L62" s="32">
        <f t="shared" si="29"/>
        <v>0</v>
      </c>
    </row>
    <row r="63" spans="1:12" ht="30">
      <c r="A63" s="20">
        <v>1</v>
      </c>
      <c r="B63" s="21">
        <v>4</v>
      </c>
      <c r="C63" s="22" t="s">
        <v>20</v>
      </c>
      <c r="D63" s="5" t="s">
        <v>21</v>
      </c>
      <c r="E63" s="51" t="s">
        <v>83</v>
      </c>
      <c r="F63" s="40">
        <v>240</v>
      </c>
      <c r="G63" s="40">
        <v>17.100000000000001</v>
      </c>
      <c r="H63" s="40">
        <v>11.7</v>
      </c>
      <c r="I63" s="40">
        <v>35.4</v>
      </c>
      <c r="J63" s="40">
        <v>315.3</v>
      </c>
      <c r="K63" s="41" t="s">
        <v>84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0.5</v>
      </c>
      <c r="H65" s="43">
        <v>0</v>
      </c>
      <c r="I65" s="43">
        <v>19.8</v>
      </c>
      <c r="J65" s="43">
        <v>81</v>
      </c>
      <c r="K65" s="44" t="s">
        <v>60</v>
      </c>
      <c r="L65" s="43"/>
    </row>
    <row r="66" spans="1:12" ht="15">
      <c r="A66" s="23"/>
      <c r="B66" s="15"/>
      <c r="C66" s="11"/>
      <c r="D66" s="7" t="s">
        <v>23</v>
      </c>
      <c r="E66" s="42" t="s">
        <v>42</v>
      </c>
      <c r="F66" s="43">
        <v>15</v>
      </c>
      <c r="G66" s="43">
        <v>1.1000000000000001</v>
      </c>
      <c r="H66" s="43">
        <v>0.1</v>
      </c>
      <c r="I66" s="43">
        <v>7.4</v>
      </c>
      <c r="J66" s="43">
        <v>35.200000000000003</v>
      </c>
      <c r="K66" s="44" t="s">
        <v>56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23</v>
      </c>
      <c r="E68" s="42" t="s">
        <v>41</v>
      </c>
      <c r="F68" s="43">
        <v>15</v>
      </c>
      <c r="G68" s="43">
        <v>1</v>
      </c>
      <c r="H68" s="43">
        <v>0.2</v>
      </c>
      <c r="I68" s="43">
        <v>5.9</v>
      </c>
      <c r="J68" s="43">
        <v>29.3</v>
      </c>
      <c r="K68" s="44" t="s">
        <v>56</v>
      </c>
      <c r="L68" s="43"/>
    </row>
    <row r="69" spans="1:12" ht="15">
      <c r="A69" s="23"/>
      <c r="B69" s="15"/>
      <c r="C69" s="11"/>
      <c r="D69" s="6" t="s">
        <v>26</v>
      </c>
      <c r="E69" s="42" t="s">
        <v>61</v>
      </c>
      <c r="F69" s="43">
        <v>60</v>
      </c>
      <c r="G69" s="43">
        <v>1.5</v>
      </c>
      <c r="H69" s="43">
        <v>6.1</v>
      </c>
      <c r="I69" s="43">
        <v>6.2</v>
      </c>
      <c r="J69" s="43">
        <v>85.8</v>
      </c>
      <c r="K69" s="44" t="s">
        <v>62</v>
      </c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21.200000000000003</v>
      </c>
      <c r="H70" s="19">
        <f t="shared" ref="H70" si="31">SUM(H63:H69)</f>
        <v>18.099999999999998</v>
      </c>
      <c r="I70" s="19">
        <f t="shared" ref="I70" si="32">SUM(I63:I69)</f>
        <v>74.7</v>
      </c>
      <c r="J70" s="19">
        <f t="shared" ref="J70:L70" si="33">SUM(J63:J69)</f>
        <v>546.6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530</v>
      </c>
      <c r="G81" s="32">
        <f t="shared" ref="G81" si="38">G70+G80</f>
        <v>21.200000000000003</v>
      </c>
      <c r="H81" s="32">
        <f t="shared" ref="H81" si="39">H70+H80</f>
        <v>18.099999999999998</v>
      </c>
      <c r="I81" s="32">
        <f t="shared" ref="I81" si="40">I70+I80</f>
        <v>74.7</v>
      </c>
      <c r="J81" s="32">
        <f t="shared" ref="J81:L81" si="41">J70+J80</f>
        <v>546.6</v>
      </c>
      <c r="K81" s="32"/>
      <c r="L81" s="32">
        <f t="shared" si="41"/>
        <v>0</v>
      </c>
    </row>
    <row r="82" spans="1:12" ht="45">
      <c r="A82" s="20">
        <v>1</v>
      </c>
      <c r="B82" s="21">
        <v>5</v>
      </c>
      <c r="C82" s="22" t="s">
        <v>20</v>
      </c>
      <c r="D82" s="5" t="s">
        <v>21</v>
      </c>
      <c r="E82" s="51" t="s">
        <v>76</v>
      </c>
      <c r="F82" s="40">
        <v>255</v>
      </c>
      <c r="G82" s="40">
        <v>20</v>
      </c>
      <c r="H82" s="40">
        <v>21.4</v>
      </c>
      <c r="I82" s="40">
        <v>35.9</v>
      </c>
      <c r="J82" s="40">
        <v>415.7</v>
      </c>
      <c r="K82" s="52" t="s">
        <v>77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0.2</v>
      </c>
      <c r="H84" s="43">
        <v>0.1</v>
      </c>
      <c r="I84" s="43">
        <v>9.9</v>
      </c>
      <c r="J84" s="43">
        <v>41.6</v>
      </c>
      <c r="K84" s="44" t="s">
        <v>64</v>
      </c>
      <c r="L84" s="43"/>
    </row>
    <row r="85" spans="1:12" ht="15">
      <c r="A85" s="23"/>
      <c r="B85" s="15"/>
      <c r="C85" s="11"/>
      <c r="D85" s="7" t="s">
        <v>23</v>
      </c>
      <c r="E85" s="42" t="s">
        <v>42</v>
      </c>
      <c r="F85" s="43">
        <v>15</v>
      </c>
      <c r="G85" s="43">
        <v>1.1000000000000001</v>
      </c>
      <c r="H85" s="43">
        <v>0.1</v>
      </c>
      <c r="I85" s="43">
        <v>7.4</v>
      </c>
      <c r="J85" s="43">
        <v>35.200000000000003</v>
      </c>
      <c r="K85" s="44" t="s">
        <v>56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23</v>
      </c>
      <c r="E87" s="42" t="s">
        <v>41</v>
      </c>
      <c r="F87" s="43">
        <v>30</v>
      </c>
      <c r="G87" s="43">
        <v>2</v>
      </c>
      <c r="H87" s="43">
        <v>0.4</v>
      </c>
      <c r="I87" s="43">
        <v>11.9</v>
      </c>
      <c r="J87" s="43">
        <v>58.7</v>
      </c>
      <c r="K87" s="44" t="s">
        <v>56</v>
      </c>
      <c r="L87" s="43"/>
    </row>
    <row r="88" spans="1:12" ht="15">
      <c r="A88" s="23"/>
      <c r="B88" s="15"/>
      <c r="C88" s="11"/>
      <c r="D88" s="6" t="s">
        <v>26</v>
      </c>
      <c r="E88" s="42" t="s">
        <v>65</v>
      </c>
      <c r="F88" s="43">
        <v>60</v>
      </c>
      <c r="G88" s="43">
        <v>0.5</v>
      </c>
      <c r="H88" s="43">
        <v>6.1</v>
      </c>
      <c r="I88" s="43">
        <v>4.3</v>
      </c>
      <c r="J88" s="43">
        <v>74.3</v>
      </c>
      <c r="K88" s="44" t="s">
        <v>66</v>
      </c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23.8</v>
      </c>
      <c r="H89" s="19">
        <f t="shared" ref="H89" si="43">SUM(H82:H88)</f>
        <v>28.1</v>
      </c>
      <c r="I89" s="19">
        <f t="shared" ref="I89" si="44">SUM(I82:I88)</f>
        <v>69.399999999999991</v>
      </c>
      <c r="J89" s="19">
        <f t="shared" ref="J89:L89" si="45">SUM(J82:J88)</f>
        <v>625.5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560</v>
      </c>
      <c r="G100" s="32">
        <f t="shared" ref="G100" si="50">G89+G99</f>
        <v>23.8</v>
      </c>
      <c r="H100" s="32">
        <f t="shared" ref="H100" si="51">H89+H99</f>
        <v>28.1</v>
      </c>
      <c r="I100" s="32">
        <f t="shared" ref="I100" si="52">I89+I99</f>
        <v>69.399999999999991</v>
      </c>
      <c r="J100" s="32">
        <f t="shared" ref="J100:L100" si="53">J89+J99</f>
        <v>625.5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50</v>
      </c>
      <c r="F101" s="40">
        <v>200</v>
      </c>
      <c r="G101" s="40">
        <v>5</v>
      </c>
      <c r="H101" s="40">
        <v>5.9</v>
      </c>
      <c r="I101" s="40">
        <v>24</v>
      </c>
      <c r="J101" s="40">
        <v>168.9</v>
      </c>
      <c r="K101" s="41" t="s">
        <v>51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52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53</v>
      </c>
      <c r="L103" s="43"/>
    </row>
    <row r="104" spans="1:12" ht="15">
      <c r="A104" s="23"/>
      <c r="B104" s="15"/>
      <c r="C104" s="11"/>
      <c r="D104" s="7" t="s">
        <v>23</v>
      </c>
      <c r="E104" s="42" t="s">
        <v>42</v>
      </c>
      <c r="F104" s="43">
        <v>15</v>
      </c>
      <c r="G104" s="43">
        <v>1.1000000000000001</v>
      </c>
      <c r="H104" s="43">
        <v>0.1</v>
      </c>
      <c r="I104" s="43">
        <v>7.4</v>
      </c>
      <c r="J104" s="43">
        <v>35.200000000000003</v>
      </c>
      <c r="K104" s="44" t="s">
        <v>56</v>
      </c>
      <c r="L104" s="43"/>
    </row>
    <row r="105" spans="1:12" ht="15">
      <c r="A105" s="23"/>
      <c r="B105" s="15"/>
      <c r="C105" s="11"/>
      <c r="D105" s="7" t="s">
        <v>24</v>
      </c>
      <c r="E105" s="42" t="s">
        <v>47</v>
      </c>
      <c r="F105" s="43">
        <v>120</v>
      </c>
      <c r="G105" s="43">
        <v>0.5</v>
      </c>
      <c r="H105" s="43">
        <v>0.5</v>
      </c>
      <c r="I105" s="43">
        <v>11.8</v>
      </c>
      <c r="J105" s="43">
        <v>53.3</v>
      </c>
      <c r="K105" s="44" t="s">
        <v>56</v>
      </c>
      <c r="L105" s="43"/>
    </row>
    <row r="106" spans="1:12" ht="15">
      <c r="A106" s="23"/>
      <c r="B106" s="15"/>
      <c r="C106" s="11"/>
      <c r="D106" s="6" t="s">
        <v>23</v>
      </c>
      <c r="E106" s="42" t="s">
        <v>41</v>
      </c>
      <c r="F106" s="43">
        <v>15</v>
      </c>
      <c r="G106" s="43">
        <v>1</v>
      </c>
      <c r="H106" s="43">
        <v>0.2</v>
      </c>
      <c r="I106" s="43">
        <v>5.9</v>
      </c>
      <c r="J106" s="43">
        <v>29.3</v>
      </c>
      <c r="K106" s="44" t="s">
        <v>56</v>
      </c>
      <c r="L106" s="43"/>
    </row>
    <row r="107" spans="1:12" ht="15">
      <c r="A107" s="23"/>
      <c r="B107" s="15"/>
      <c r="C107" s="11"/>
      <c r="D107" s="6"/>
      <c r="E107" s="42" t="s">
        <v>48</v>
      </c>
      <c r="F107" s="43">
        <v>30</v>
      </c>
      <c r="G107" s="43">
        <v>7</v>
      </c>
      <c r="H107" s="43">
        <v>8.9</v>
      </c>
      <c r="I107" s="43">
        <v>0</v>
      </c>
      <c r="J107" s="43">
        <v>107.5</v>
      </c>
      <c r="K107" s="44" t="s">
        <v>49</v>
      </c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19.299999999999997</v>
      </c>
      <c r="H108" s="19">
        <f t="shared" si="54"/>
        <v>19.100000000000001</v>
      </c>
      <c r="I108" s="19">
        <f t="shared" si="54"/>
        <v>61.6</v>
      </c>
      <c r="J108" s="19">
        <f t="shared" si="54"/>
        <v>494.6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580</v>
      </c>
      <c r="G119" s="32">
        <f t="shared" ref="G119" si="58">G108+G118</f>
        <v>19.299999999999997</v>
      </c>
      <c r="H119" s="32">
        <f t="shared" ref="H119" si="59">H108+H118</f>
        <v>19.100000000000001</v>
      </c>
      <c r="I119" s="32">
        <f t="shared" ref="I119" si="60">I108+I118</f>
        <v>61.6</v>
      </c>
      <c r="J119" s="32">
        <f t="shared" ref="J119:L119" si="61">J108+J118</f>
        <v>494.6</v>
      </c>
      <c r="K119" s="32"/>
      <c r="L119" s="32">
        <f t="shared" si="61"/>
        <v>0</v>
      </c>
    </row>
    <row r="120" spans="1:12" ht="30">
      <c r="A120" s="14">
        <v>2</v>
      </c>
      <c r="B120" s="15">
        <v>2</v>
      </c>
      <c r="C120" s="22" t="s">
        <v>20</v>
      </c>
      <c r="D120" s="5" t="s">
        <v>21</v>
      </c>
      <c r="E120" s="51" t="s">
        <v>67</v>
      </c>
      <c r="F120" s="40">
        <v>240</v>
      </c>
      <c r="G120" s="40">
        <v>20.9</v>
      </c>
      <c r="H120" s="40">
        <v>11.5</v>
      </c>
      <c r="I120" s="40">
        <v>39.9</v>
      </c>
      <c r="J120" s="40">
        <v>347.4</v>
      </c>
      <c r="K120" s="53" t="s">
        <v>68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69</v>
      </c>
      <c r="F122" s="43">
        <v>200</v>
      </c>
      <c r="G122" s="43">
        <v>0.6</v>
      </c>
      <c r="H122" s="43">
        <v>0.2</v>
      </c>
      <c r="I122" s="43">
        <v>15.1</v>
      </c>
      <c r="J122" s="43">
        <v>65.400000000000006</v>
      </c>
      <c r="K122" s="44" t="s">
        <v>70</v>
      </c>
      <c r="L122" s="43"/>
    </row>
    <row r="123" spans="1:12" ht="15">
      <c r="A123" s="14"/>
      <c r="B123" s="15"/>
      <c r="C123" s="11"/>
      <c r="D123" s="7" t="s">
        <v>23</v>
      </c>
      <c r="E123" s="42" t="s">
        <v>42</v>
      </c>
      <c r="F123" s="43">
        <v>45</v>
      </c>
      <c r="G123" s="43">
        <v>3.4</v>
      </c>
      <c r="H123" s="43">
        <v>0.4</v>
      </c>
      <c r="I123" s="43">
        <v>22.1</v>
      </c>
      <c r="J123" s="43">
        <v>105.5</v>
      </c>
      <c r="K123" s="44" t="s">
        <v>56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23</v>
      </c>
      <c r="E125" s="42" t="s">
        <v>41</v>
      </c>
      <c r="F125" s="43">
        <v>25</v>
      </c>
      <c r="G125" s="43">
        <v>1.7</v>
      </c>
      <c r="H125" s="43">
        <v>0.3</v>
      </c>
      <c r="I125" s="43">
        <v>9.9</v>
      </c>
      <c r="J125" s="43">
        <v>48.9</v>
      </c>
      <c r="K125" s="44" t="s">
        <v>56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26.599999999999998</v>
      </c>
      <c r="H127" s="19">
        <f t="shared" si="62"/>
        <v>12.4</v>
      </c>
      <c r="I127" s="19">
        <f t="shared" si="62"/>
        <v>87</v>
      </c>
      <c r="J127" s="19">
        <f t="shared" si="62"/>
        <v>567.19999999999993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510</v>
      </c>
      <c r="G138" s="32">
        <f t="shared" ref="G138" si="66">G127+G137</f>
        <v>26.599999999999998</v>
      </c>
      <c r="H138" s="32">
        <f t="shared" ref="H138" si="67">H127+H137</f>
        <v>12.4</v>
      </c>
      <c r="I138" s="32">
        <f t="shared" ref="I138" si="68">I127+I137</f>
        <v>87</v>
      </c>
      <c r="J138" s="32">
        <f t="shared" ref="J138:L138" si="69">J127+J137</f>
        <v>567.19999999999993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200</v>
      </c>
      <c r="G139" s="40">
        <v>27.2</v>
      </c>
      <c r="H139" s="40">
        <v>8.1</v>
      </c>
      <c r="I139" s="40">
        <v>33.200000000000003</v>
      </c>
      <c r="J139" s="40">
        <v>314.60000000000002</v>
      </c>
      <c r="K139" s="41" t="s">
        <v>72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0.4</v>
      </c>
      <c r="H141" s="43">
        <v>0</v>
      </c>
      <c r="I141" s="43">
        <v>19.8</v>
      </c>
      <c r="J141" s="43">
        <v>80.8</v>
      </c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15</v>
      </c>
      <c r="G142" s="43">
        <v>1.1000000000000001</v>
      </c>
      <c r="H142" s="43">
        <v>0.1</v>
      </c>
      <c r="I142" s="43">
        <v>7.4</v>
      </c>
      <c r="J142" s="43">
        <v>35.200000000000003</v>
      </c>
      <c r="K142" s="44" t="s">
        <v>56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23</v>
      </c>
      <c r="E144" s="42" t="s">
        <v>41</v>
      </c>
      <c r="F144" s="43">
        <v>15</v>
      </c>
      <c r="G144" s="43">
        <v>1</v>
      </c>
      <c r="H144" s="43">
        <v>0.2</v>
      </c>
      <c r="I144" s="43">
        <v>5.9</v>
      </c>
      <c r="J144" s="43">
        <v>29.3</v>
      </c>
      <c r="K144" s="44" t="s">
        <v>56</v>
      </c>
      <c r="L144" s="43"/>
    </row>
    <row r="145" spans="1:12" ht="15">
      <c r="A145" s="23"/>
      <c r="B145" s="15"/>
      <c r="C145" s="11"/>
      <c r="D145" s="6" t="s">
        <v>26</v>
      </c>
      <c r="E145" s="42" t="s">
        <v>61</v>
      </c>
      <c r="F145" s="43">
        <v>70</v>
      </c>
      <c r="G145" s="43">
        <v>1.8</v>
      </c>
      <c r="H145" s="43">
        <v>7.1</v>
      </c>
      <c r="I145" s="43">
        <v>7.3</v>
      </c>
      <c r="J145" s="43">
        <v>100.1</v>
      </c>
      <c r="K145" s="44" t="s">
        <v>62</v>
      </c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31.5</v>
      </c>
      <c r="H146" s="19">
        <f>SUM(H139:H145)</f>
        <v>15.499999999999998</v>
      </c>
      <c r="I146" s="19">
        <f>SUM(I139:I145)</f>
        <v>73.599999999999994</v>
      </c>
      <c r="J146" s="19">
        <f>SUM(J139:J145)</f>
        <v>560</v>
      </c>
      <c r="K146" s="25"/>
      <c r="L146" s="19">
        <f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500</v>
      </c>
      <c r="G157" s="32">
        <f t="shared" ref="G157" si="72">G146+G156</f>
        <v>31.5</v>
      </c>
      <c r="H157" s="32">
        <f t="shared" ref="H157" si="73">H146+H156</f>
        <v>15.499999999999998</v>
      </c>
      <c r="I157" s="32">
        <f t="shared" ref="I157" si="74">I146+I156</f>
        <v>73.599999999999994</v>
      </c>
      <c r="J157" s="32">
        <f t="shared" ref="J157:L157" si="75">J146+J156</f>
        <v>560</v>
      </c>
      <c r="K157" s="32"/>
      <c r="L157" s="32">
        <f t="shared" si="75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1" t="s">
        <v>73</v>
      </c>
      <c r="F158" s="40">
        <v>240</v>
      </c>
      <c r="G158" s="40">
        <v>20.100000000000001</v>
      </c>
      <c r="H158" s="40">
        <v>11.4</v>
      </c>
      <c r="I158" s="40">
        <v>25.6</v>
      </c>
      <c r="J158" s="40">
        <v>285.10000000000002</v>
      </c>
      <c r="K158" s="53" t="s">
        <v>74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52</v>
      </c>
      <c r="F160" s="43">
        <v>200</v>
      </c>
      <c r="G160" s="43">
        <v>4.7</v>
      </c>
      <c r="H160" s="43">
        <v>3.5</v>
      </c>
      <c r="I160" s="43">
        <v>12.5</v>
      </c>
      <c r="J160" s="43">
        <v>100.4</v>
      </c>
      <c r="K160" s="44" t="s">
        <v>53</v>
      </c>
      <c r="L160" s="43"/>
    </row>
    <row r="161" spans="1:12" ht="15">
      <c r="A161" s="23"/>
      <c r="B161" s="15"/>
      <c r="C161" s="11"/>
      <c r="D161" s="7" t="s">
        <v>23</v>
      </c>
      <c r="E161" s="42" t="s">
        <v>42</v>
      </c>
      <c r="F161" s="43">
        <v>35</v>
      </c>
      <c r="G161" s="43">
        <v>2.7</v>
      </c>
      <c r="H161" s="43">
        <v>0.3</v>
      </c>
      <c r="I161" s="43">
        <v>17.2</v>
      </c>
      <c r="J161" s="43">
        <v>82</v>
      </c>
      <c r="K161" s="44" t="s">
        <v>56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23</v>
      </c>
      <c r="E163" s="42" t="s">
        <v>41</v>
      </c>
      <c r="F163" s="43">
        <v>25</v>
      </c>
      <c r="G163" s="43">
        <v>1.7</v>
      </c>
      <c r="H163" s="43">
        <v>0.3</v>
      </c>
      <c r="I163" s="43">
        <v>9.9</v>
      </c>
      <c r="J163" s="43">
        <v>48.9</v>
      </c>
      <c r="K163" s="44" t="s">
        <v>56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29.2</v>
      </c>
      <c r="H165" s="19">
        <f t="shared" si="76"/>
        <v>15.500000000000002</v>
      </c>
      <c r="I165" s="19">
        <f t="shared" si="76"/>
        <v>65.2</v>
      </c>
      <c r="J165" s="19">
        <f t="shared" si="76"/>
        <v>516.4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500</v>
      </c>
      <c r="G176" s="32">
        <f t="shared" ref="G176" si="80">G165+G175</f>
        <v>29.2</v>
      </c>
      <c r="H176" s="32">
        <f t="shared" ref="H176" si="81">H165+H175</f>
        <v>15.500000000000002</v>
      </c>
      <c r="I176" s="32">
        <f t="shared" ref="I176" si="82">I165+I175</f>
        <v>65.2</v>
      </c>
      <c r="J176" s="32">
        <f t="shared" ref="J176:L176" si="83">J165+J175</f>
        <v>516.4</v>
      </c>
      <c r="K176" s="32"/>
      <c r="L176" s="32">
        <f t="shared" si="83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85</v>
      </c>
      <c r="F177" s="40">
        <v>200</v>
      </c>
      <c r="G177" s="40">
        <v>24.8</v>
      </c>
      <c r="H177" s="40">
        <v>6.2</v>
      </c>
      <c r="I177" s="40">
        <v>17.600000000000001</v>
      </c>
      <c r="J177" s="40">
        <v>225.6</v>
      </c>
      <c r="K177" s="41" t="s">
        <v>86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45</v>
      </c>
      <c r="F179" s="43">
        <v>200</v>
      </c>
      <c r="G179" s="43">
        <v>3.9</v>
      </c>
      <c r="H179" s="43">
        <v>2.9</v>
      </c>
      <c r="I179" s="43">
        <v>11.2</v>
      </c>
      <c r="J179" s="43">
        <v>86</v>
      </c>
      <c r="K179" s="44" t="s">
        <v>46</v>
      </c>
      <c r="L179" s="43"/>
    </row>
    <row r="180" spans="1:12" ht="15">
      <c r="A180" s="23"/>
      <c r="B180" s="15"/>
      <c r="C180" s="11"/>
      <c r="D180" s="7" t="s">
        <v>23</v>
      </c>
      <c r="E180" s="42" t="s">
        <v>42</v>
      </c>
      <c r="F180" s="43">
        <v>25</v>
      </c>
      <c r="G180" s="43">
        <v>1.9</v>
      </c>
      <c r="H180" s="43">
        <v>0.2</v>
      </c>
      <c r="I180" s="43">
        <v>12.3</v>
      </c>
      <c r="J180" s="43">
        <v>58.6</v>
      </c>
      <c r="K180" s="44" t="s">
        <v>56</v>
      </c>
      <c r="L180" s="43"/>
    </row>
    <row r="181" spans="1:12" ht="15">
      <c r="A181" s="23"/>
      <c r="B181" s="15"/>
      <c r="C181" s="11"/>
      <c r="D181" s="7" t="s">
        <v>24</v>
      </c>
      <c r="E181" s="42" t="s">
        <v>47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 t="s">
        <v>56</v>
      </c>
      <c r="L181" s="43"/>
    </row>
    <row r="182" spans="1:12" ht="15">
      <c r="A182" s="23"/>
      <c r="B182" s="15"/>
      <c r="C182" s="11"/>
      <c r="D182" s="6" t="s">
        <v>23</v>
      </c>
      <c r="E182" s="42" t="s">
        <v>41</v>
      </c>
      <c r="F182" s="43">
        <v>35</v>
      </c>
      <c r="G182" s="43">
        <v>2.2999999999999998</v>
      </c>
      <c r="H182" s="43">
        <v>0.4</v>
      </c>
      <c r="I182" s="43">
        <v>13.9</v>
      </c>
      <c r="J182" s="43">
        <v>68.5</v>
      </c>
      <c r="K182" s="44" t="s">
        <v>56</v>
      </c>
      <c r="L182" s="43"/>
    </row>
    <row r="183" spans="1:12" ht="15.75" customHeight="1">
      <c r="A183" s="24"/>
      <c r="B183" s="17"/>
      <c r="C183" s="8"/>
      <c r="D183" s="18" t="s">
        <v>33</v>
      </c>
      <c r="E183" s="9"/>
      <c r="F183" s="19">
        <f>SUM(F177:F182)</f>
        <v>560</v>
      </c>
      <c r="G183" s="19">
        <f>SUM(G177:G182)</f>
        <v>33.299999999999997</v>
      </c>
      <c r="H183" s="19">
        <f>SUM(H177:H182)</f>
        <v>10.1</v>
      </c>
      <c r="I183" s="19">
        <f>SUM(I177:I182)</f>
        <v>64.800000000000011</v>
      </c>
      <c r="J183" s="19">
        <f>SUM(J177:J182)</f>
        <v>483.1</v>
      </c>
      <c r="K183" s="25"/>
      <c r="L183" s="19">
        <f>SUM(L177:L182)</f>
        <v>0</v>
      </c>
    </row>
    <row r="184" spans="1:12" ht="15">
      <c r="A184" s="26">
        <f>A177</f>
        <v>2</v>
      </c>
      <c r="B184" s="13">
        <f>B177</f>
        <v>5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">
      <c r="A194" s="29">
        <f>A177</f>
        <v>2</v>
      </c>
      <c r="B194" s="30">
        <f>B177</f>
        <v>5</v>
      </c>
      <c r="C194" s="57" t="s">
        <v>4</v>
      </c>
      <c r="D194" s="58"/>
      <c r="E194" s="31"/>
      <c r="F194" s="32">
        <f>F183+F193</f>
        <v>560</v>
      </c>
      <c r="G194" s="32">
        <f t="shared" ref="G194" si="86">G183+G193</f>
        <v>33.299999999999997</v>
      </c>
      <c r="H194" s="32">
        <f t="shared" ref="H194" si="87">H183+H193</f>
        <v>10.1</v>
      </c>
      <c r="I194" s="32">
        <f t="shared" ref="I194" si="88">I183+I193</f>
        <v>64.800000000000011</v>
      </c>
      <c r="J194" s="32">
        <f t="shared" ref="J194:L194" si="89">J183+J193</f>
        <v>483.1</v>
      </c>
      <c r="K194" s="32"/>
      <c r="L194" s="32">
        <f t="shared" si="89"/>
        <v>0</v>
      </c>
    </row>
    <row r="195" spans="1:12" ht="22.5" customHeight="1">
      <c r="A195" s="27"/>
      <c r="B195" s="28"/>
      <c r="C195" s="59" t="s">
        <v>5</v>
      </c>
      <c r="D195" s="59"/>
      <c r="E195" s="59"/>
      <c r="F195" s="34">
        <f>(F24+F43+F62+F81+F100+F119+F138+F157+F176+F194)/(IF(F24=0,0,1)+IF(F43=0,0,1)+IF(F62=0,0,1)+IF(F81=0,0,1)+IF(F100=0,0,1)+IF(F119=0,0,1)+IF(F138=0,0,1)+IF(F157=0,0,1)+IF(F176=0,0,1)+IF(F194=0,0,1))</f>
        <v>537</v>
      </c>
      <c r="G195" s="34">
        <f>(G24+G43+G62+G81+G100+G119+G138+G157+G176+G194)/(IF(G24=0,0,1)+IF(G43=0,0,1)+IF(G62=0,0,1)+IF(G81=0,0,1)+IF(G100=0,0,1)+IF(G119=0,0,1)+IF(G138=0,0,1)+IF(G157=0,0,1)+IF(G176=0,0,1)+IF(G194=0,0,1))</f>
        <v>26.52</v>
      </c>
      <c r="H195" s="34">
        <f>(H24+H43+H62+H81+H100+H119+H138+H157+H176+H194)/(IF(H24=0,0,1)+IF(H43=0,0,1)+IF(H62=0,0,1)+IF(H81=0,0,1)+IF(H100=0,0,1)+IF(H119=0,0,1)+IF(H138=0,0,1)+IF(H157=0,0,1)+IF(H176=0,0,1)+IF(H194=0,0,1))</f>
        <v>16.479999999999997</v>
      </c>
      <c r="I195" s="34">
        <f>(I24+I43+I62+I81+I100+I119+I138+I157+I176+I194)/(IF(I24=0,0,1)+IF(I43=0,0,1)+IF(I62=0,0,1)+IF(I81=0,0,1)+IF(I100=0,0,1)+IF(I119=0,0,1)+IF(I138=0,0,1)+IF(I157=0,0,1)+IF(I176=0,0,1)+IF(I194=0,0,1))</f>
        <v>73.070000000000007</v>
      </c>
      <c r="J195" s="34">
        <f>(J24+J43+J62+J81+J100+J119+J138+J157+J176+J194)/(IF(J24=0,0,1)+IF(J43=0,0,1)+IF(J62=0,0,1)+IF(J81=0,0,1)+IF(J100=0,0,1)+IF(J119=0,0,1)+IF(J138=0,0,1)+IF(J157=0,0,1)+IF(J176=0,0,1)+IF(J194=0,0,1))</f>
        <v>546.78</v>
      </c>
      <c r="K195" s="34"/>
      <c r="L195" s="34" t="e">
        <f>(L24+L43+L62+L81+L100+L119+L138+L157+L176+L194)/(IF(L24=0,0,1)+IF(L43=0,0,1)+IF(L62=0,0,1)+IF(L81=0,0,1)+IF(L100=0,0,1)+IF(L119=0,0,1)+IF(L138=0,0,1)+IF(L157=0,0,1)+IF(L176=0,0,1)+IF(L194=0,0,1))</f>
        <v>#DIV/0!</v>
      </c>
    </row>
  </sheetData>
  <mergeCells count="14"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 Георгиевич</cp:lastModifiedBy>
  <cp:lastPrinted>2023-12-15T13:16:47Z</cp:lastPrinted>
  <dcterms:created xsi:type="dcterms:W3CDTF">2022-05-16T14:23:56Z</dcterms:created>
  <dcterms:modified xsi:type="dcterms:W3CDTF">2024-12-07T04:40:08Z</dcterms:modified>
</cp:coreProperties>
</file>